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GN'!$B$3:$AK$58</definedName>
  </definedNames>
  <calcPr fullCalcOnLoad="1"/>
</workbook>
</file>

<file path=xl/sharedStrings.xml><?xml version="1.0" encoding="utf-8"?>
<sst xmlns="http://schemas.openxmlformats.org/spreadsheetml/2006/main" count="77" uniqueCount="50">
  <si>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</si>
  <si>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</si>
  <si>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</si>
  <si>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</si>
  <si>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</si>
  <si>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</si>
  <si>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</si>
  <si>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</si>
  <si>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</si>
  <si>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</si>
  <si>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</si>
  <si>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</si>
  <si>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</si>
  <si>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</si>
  <si>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</si>
  <si>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</si>
  <si>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</si>
  <si>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</si>
  <si>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</si>
  <si>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</si>
  <si>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</si>
  <si>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</si>
  <si>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</si>
  <si>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</si>
  <si>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</si>
  <si>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</si>
  <si>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</si>
  <si>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</si>
  <si>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</si>
  <si>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</si>
  <si>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</si>
  <si>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</si>
  <si>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</si>
  <si>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</si>
  <si>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</si>
  <si>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</si>
  <si>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</si>
  <si>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</si>
  <si>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</si>
  <si>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</si>
  <si>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</si>
  <si>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</si>
  <si>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</si>
  <si>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</si>
  <si>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</si>
  <si>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</si>
  <si>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</si>
  <si>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</si>
  <si>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</si>
  <si>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30.11.20</t>
  </si>
</sst>
</file>

<file path=xl/styles.xml><?xml version="1.0" encoding="utf-8"?>
<styleSheet xmlns="http://schemas.openxmlformats.org/spreadsheetml/2006/main">
  <numFmts count="7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0.0000"/>
    <numFmt numFmtId="220" formatCode="_(* #,##0_);_(* \(#,##0\);_(* &quot;-&quot;??_);_(@_)"/>
    <numFmt numFmtId="221" formatCode="_ * #,##0_ ;_ * \-#,##0_ ;_ * &quot;-&quot;??_ ;_ @_ "/>
    <numFmt numFmtId="222" formatCode="_ * #,##0.000_ ;_ * \-#,##0.000_ ;_ * &quot;-&quot;??_ ;_ @_ "/>
    <numFmt numFmtId="223" formatCode="0.00000"/>
    <numFmt numFmtId="224" formatCode="[$-280A]dddd\,\ dd&quot; de &quot;mmmm&quot; de &quot;yyyy"/>
    <numFmt numFmtId="225" formatCode="[$-280A]hh:mm:ss\ AM/PM"/>
    <numFmt numFmtId="226" formatCode="&quot;S/.&quot;\ #,##0.00"/>
    <numFmt numFmtId="227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0" fillId="24" borderId="0" xfId="94" applyFont="1" applyFill="1" applyBorder="1" applyAlignment="1">
      <alignment horizontal="left" vertical="center" wrapText="1"/>
      <protection/>
    </xf>
    <xf numFmtId="0" fontId="21" fillId="25" borderId="1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K58"/>
  <sheetViews>
    <sheetView showGridLines="0" tabSelected="1" view="pageBreakPreview" zoomScale="73" zoomScaleNormal="73" zoomScaleSheetLayoutView="73" zoomScalePageLayoutView="40" workbookViewId="0" topLeftCell="A1">
      <selection activeCell="AG10" sqref="AG10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14.28125" style="1" hidden="1" customWidth="1"/>
    <col min="25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37" width="16.7109375" style="1" customWidth="1"/>
    <col min="38" max="16384" width="11.421875" style="1" customWidth="1"/>
  </cols>
  <sheetData>
    <row r="3" spans="3:35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0" t="s">
        <v>1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3:35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0" t="s">
        <v>49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5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</row>
    <row r="8" spans="2:25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</row>
    <row r="9" spans="2:25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7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</row>
    <row r="14" spans="2:37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12443.490427791337</v>
      </c>
    </row>
    <row r="15" spans="2:37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6718.984602206303</v>
      </c>
    </row>
    <row r="16" spans="2:37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K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4887.436973817526</v>
      </c>
    </row>
    <row r="17" spans="2:37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2014.1214447587736</v>
      </c>
    </row>
    <row r="18" spans="2:37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2873.3155290587533</v>
      </c>
    </row>
    <row r="19" spans="2:37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35426.00942807955</v>
      </c>
    </row>
    <row r="20" spans="2:37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31032.82830468515</v>
      </c>
    </row>
    <row r="21" spans="2:37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61573.59723756812</v>
      </c>
    </row>
    <row r="22" spans="2:37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55359.84920584416</v>
      </c>
    </row>
    <row r="23" spans="2:37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494313.77102218376</v>
      </c>
    </row>
    <row r="24" spans="2:37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426.641984346898</v>
      </c>
    </row>
    <row r="25" spans="2:37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>+SUM(AJ14:AJ24)-AJ17-AJ18</f>
        <v>638347.8265332024</v>
      </c>
      <c r="AK25" s="16">
        <f>+SUM(AK14:AK24)-AK17-AK18</f>
        <v>702182.6091865228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7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  <c r="AJ29" s="7">
        <f>AJ13</f>
        <v>44105</v>
      </c>
      <c r="AK29" s="7">
        <f>AK13</f>
        <v>44136</v>
      </c>
    </row>
    <row r="30" spans="2:37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892870</v>
      </c>
    </row>
    <row r="31" spans="2:37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128137</v>
      </c>
    </row>
    <row r="32" spans="2:37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K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2259</v>
      </c>
      <c r="AJ32" s="10">
        <f t="shared" si="15"/>
        <v>2378</v>
      </c>
      <c r="AK32" s="10">
        <f t="shared" si="15"/>
        <v>2373</v>
      </c>
    </row>
    <row r="33" spans="2:37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2108</v>
      </c>
    </row>
    <row r="34" spans="2:37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265</v>
      </c>
    </row>
    <row r="35" spans="2:37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279</v>
      </c>
    </row>
    <row r="36" spans="2:37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44</v>
      </c>
    </row>
    <row r="37" spans="2:37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19</v>
      </c>
    </row>
    <row r="38" spans="2:37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</row>
    <row r="39" spans="2:37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24</v>
      </c>
    </row>
    <row r="40" spans="2:37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</row>
    <row r="41" spans="2:37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1004566</v>
      </c>
      <c r="AJ41" s="16">
        <f>AJ30+AJ31+AJ32+AJ35+AJ36+AJ37+AJ38+AJ39+AJ40</f>
        <v>1013057</v>
      </c>
      <c r="AK41" s="16">
        <f>AK30+AK31+AK32+AK35+AK36+AK37+AK38+AK39+AK40</f>
        <v>1024039</v>
      </c>
    </row>
    <row r="42" ht="16.5" customHeight="1"/>
    <row r="43" spans="2:27" ht="16.5" customHeight="1">
      <c r="B43" s="33" t="s">
        <v>17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2:27" ht="75.75" customHeight="1">
      <c r="B44" s="33" t="s">
        <v>47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2:27" ht="18" customHeight="1">
      <c r="B45" s="28" t="s">
        <v>27</v>
      </c>
      <c r="C45" s="28"/>
      <c r="D45" s="28"/>
      <c r="E45" s="25"/>
      <c r="F45" s="31" t="s">
        <v>28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2:27" ht="12.75" customHeight="1">
      <c r="B46" s="32" t="s">
        <v>29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27" ht="17.25" customHeight="1">
      <c r="B47" s="27" t="s">
        <v>30</v>
      </c>
      <c r="C47" s="27"/>
      <c r="D47" s="27"/>
      <c r="E47" s="26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2:27" ht="12.75" customHeight="1">
      <c r="B48" s="27" t="s">
        <v>32</v>
      </c>
      <c r="C48" s="27"/>
      <c r="D48" s="27"/>
      <c r="E48" s="26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7" ht="33.75" customHeight="1">
      <c r="B49" s="27" t="s">
        <v>11</v>
      </c>
      <c r="C49" s="27"/>
      <c r="D49" s="27"/>
      <c r="E49" s="26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2:27" ht="32.25" customHeight="1">
      <c r="B50" s="23" t="s">
        <v>12</v>
      </c>
      <c r="C50" s="23"/>
      <c r="D50" s="23"/>
      <c r="E50" s="26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2:27" ht="13.5" customHeight="1">
      <c r="B51" s="27" t="s">
        <v>13</v>
      </c>
      <c r="C51" s="27"/>
      <c r="D51" s="27"/>
      <c r="E51" s="26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2:27" ht="43.5" customHeight="1">
      <c r="B52" s="27" t="s">
        <v>37</v>
      </c>
      <c r="C52" s="27"/>
      <c r="D52" s="27"/>
      <c r="E52" s="26"/>
      <c r="F52" s="29" t="s">
        <v>38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2:27" ht="12.75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2:27" ht="48.75" customHeight="1">
      <c r="B54" s="27" t="s">
        <v>14</v>
      </c>
      <c r="C54" s="27"/>
      <c r="D54" s="27"/>
      <c r="E54" s="26"/>
      <c r="F54" s="29" t="s">
        <v>40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2:27" ht="30" customHeight="1">
      <c r="B55" s="27" t="s">
        <v>41</v>
      </c>
      <c r="C55" s="27"/>
      <c r="D55" s="27"/>
      <c r="E55" s="26"/>
      <c r="F55" s="29" t="s">
        <v>42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54.75" customHeight="1">
      <c r="B56" s="23" t="s">
        <v>43</v>
      </c>
      <c r="C56" s="23"/>
      <c r="D56" s="23"/>
      <c r="E56" s="26"/>
      <c r="F56" s="29" t="s">
        <v>44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2:26" ht="130.5" customHeight="1">
      <c r="B57" s="35" t="s">
        <v>48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6">
    <mergeCell ref="F55:AA55"/>
    <mergeCell ref="F56:AA56"/>
    <mergeCell ref="B57:Z57"/>
    <mergeCell ref="B44:AA44"/>
    <mergeCell ref="B43:AA43"/>
    <mergeCell ref="Q3:AI3"/>
    <mergeCell ref="R4:AI4"/>
    <mergeCell ref="F49:AA49"/>
    <mergeCell ref="F50:AA50"/>
    <mergeCell ref="F51:AA51"/>
    <mergeCell ref="F52:AA52"/>
    <mergeCell ref="F54:AA54"/>
    <mergeCell ref="F45:AA45"/>
    <mergeCell ref="B46:AA46"/>
    <mergeCell ref="F47:AA47"/>
    <mergeCell ref="F48:AA48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2021-01-12T18:33:39Z</cp:lastPrinted>
  <dcterms:created xsi:type="dcterms:W3CDTF">2011-02-03T13:38:24Z</dcterms:created>
  <dcterms:modified xsi:type="dcterms:W3CDTF">2021-01-12T18:33:45Z</dcterms:modified>
  <cp:category/>
  <cp:version/>
  <cp:contentType/>
  <cp:contentStatus/>
</cp:coreProperties>
</file>